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" windowWidth="15480" windowHeight="10896" activeTab="0"/>
  </bookViews>
  <sheets>
    <sheet name="форма 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<sst xmlns="http://schemas.openxmlformats.org/spreadsheetml/2006/main" count="63" uniqueCount="59">
  <si>
    <t xml:space="preserve"> (рублей)</t>
  </si>
  <si>
    <t>№ п/п</t>
  </si>
  <si>
    <t>Группа расходов</t>
  </si>
  <si>
    <t>Код счета бюджетного (бухгалтерского) учета</t>
  </si>
  <si>
    <t>Всего</t>
  </si>
  <si>
    <t xml:space="preserve">В том числе  </t>
  </si>
  <si>
    <t>главные распорядители бюджетных средств</t>
  </si>
  <si>
    <t>казенные учреждения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</si>
  <si>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</si>
  <si>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</si>
  <si>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</si>
  <si>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</si>
  <si>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>Оплата труда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</si>
  <si>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</si>
  <si>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</si>
  <si>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</si>
  <si>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</si>
  <si>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</si>
  <si>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</si>
  <si>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Увеличение стоимости основных средств </t>
  </si>
  <si>
    <t xml:space="preserve">Увеличение стоимости материальных запасов </t>
  </si>
  <si>
    <t>Безвозмездные перечисления государственным и муниципальным организациям</t>
  </si>
  <si>
    <t xml:space="preserve">Безвозмездные перечисления, кроме государственных и муниципальных организаций </t>
  </si>
  <si>
    <t xml:space="preserve">Пособия по социальной помощи населению </t>
  </si>
  <si>
    <t>Платежи в бюджеты - всего                 из них:</t>
  </si>
  <si>
    <t xml:space="preserve"> НДФЛ </t>
  </si>
  <si>
    <t>Итого</t>
  </si>
  <si>
    <t>(подпись)</t>
  </si>
  <si>
    <t>(расшифровка подписи)</t>
  </si>
  <si>
    <t>Главный бухгалтер</t>
  </si>
  <si>
    <t>на 1</t>
  </si>
  <si>
    <t>(наименование главного распорядителя средств областного бюджета,  учредителя)</t>
  </si>
  <si>
    <t>Первомайский муниципальный район</t>
  </si>
  <si>
    <t>Сводные сведения о состоянии кредиторской задолженности</t>
  </si>
  <si>
    <t>030210000</t>
  </si>
  <si>
    <t>030221000</t>
  </si>
  <si>
    <t>030222000</t>
  </si>
  <si>
    <t>030223000</t>
  </si>
  <si>
    <t>030224000</t>
  </si>
  <si>
    <t>030225000</t>
  </si>
  <si>
    <t>030226000</t>
  </si>
  <si>
    <t>030231000</t>
  </si>
  <si>
    <t>030234000</t>
  </si>
  <si>
    <t>030241000</t>
  </si>
  <si>
    <t>030242000</t>
  </si>
  <si>
    <t>030263000</t>
  </si>
  <si>
    <t>030262000</t>
  </si>
  <si>
    <t xml:space="preserve"> 030301000-           030313000</t>
  </si>
  <si>
    <t>030301000</t>
  </si>
  <si>
    <t>Расчеты по услугам, работам для целей капитальных вложений</t>
  </si>
  <si>
    <t>030228000</t>
  </si>
  <si>
    <t>2024г.</t>
  </si>
  <si>
    <t>ЯНВАРЯ</t>
  </si>
  <si>
    <t>Расчеты по пенсиям, пособиям, выплачиваемым организациями сектора государственного управления</t>
  </si>
  <si>
    <t>Страховые взносы на обязательное социальное страхование от несчастных случаев на производстве и профессиональных заболеваний</t>
  </si>
  <si>
    <t>030306000</t>
  </si>
  <si>
    <t>Расчеты по единому страховому тарифу</t>
  </si>
  <si>
    <t xml:space="preserve">  030315000</t>
  </si>
  <si>
    <t>Директор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</si>
</sst>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" fontId="5" fillId="0" borderId="20" xfId="52" applyNumberFormat="1" applyFont="1" applyFill="1" applyBorder="1" applyAlignment="1">
      <alignment horizontal="right" vertical="top" wrapText="1"/>
      <protection/>
    </xf>
    <xf numFmtId="4" fontId="5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4" fontId="5" fillId="33" borderId="43" xfId="52" applyNumberFormat="1" applyFont="1" applyFill="1" applyBorder="1" applyAlignment="1">
      <alignment horizontal="right" vertical="top" wrapText="1"/>
      <protection/>
    </xf>
    <xf numFmtId="0" fontId="3" fillId="33" borderId="20" xfId="0" applyFont="1" applyFill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4" fillId="0" borderId="24" xfId="0" applyFont="1" applyBorder="1" applyAlignment="1">
      <alignment/>
    </xf>
    <xf numFmtId="4" fontId="5" fillId="33" borderId="20" xfId="0" applyNumberFormat="1" applyFont="1" applyFill="1" applyBorder="1" applyAlignment="1">
      <alignment vertical="center"/>
    </xf>
    <xf numFmtId="2" fontId="3" fillId="33" borderId="20" xfId="0" applyNumberFormat="1" applyFont="1" applyFill="1" applyBorder="1" applyAlignment="1">
      <alignment/>
    </xf>
    <xf numFmtId="4" fontId="5" fillId="33" borderId="20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%20&#1082;&#1088;&#1077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"/>
      <sheetName val="803"/>
      <sheetName val="805"/>
      <sheetName val="806"/>
      <sheetName val="807"/>
      <sheetName val="КСП"/>
      <sheetName val="Соб.П"/>
      <sheetName val="ГП"/>
      <sheetName val="ПП"/>
      <sheetName val="КП"/>
      <sheetName val="Свод"/>
      <sheetName val="Лист2"/>
      <sheetName val="Лист1"/>
    </sheetNames>
    <sheetDataSet>
      <sheetData sheetId="0">
        <row r="13">
          <cell r="E13">
            <v>607.4</v>
          </cell>
          <cell r="I13">
            <v>1626.73</v>
          </cell>
        </row>
        <row r="15">
          <cell r="F15">
            <v>1144.23</v>
          </cell>
          <cell r="I15">
            <v>55930.72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607.4</v>
          </cell>
          <cell r="F30">
            <v>1144.23</v>
          </cell>
          <cell r="H30">
            <v>0</v>
          </cell>
          <cell r="I30">
            <v>57557.450000000004</v>
          </cell>
          <cell r="J30">
            <v>0</v>
          </cell>
        </row>
      </sheetData>
      <sheetData sheetId="1">
        <row r="13">
          <cell r="I13">
            <v>6622.66</v>
          </cell>
        </row>
        <row r="15">
          <cell r="I15">
            <v>676194.97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682817.63</v>
          </cell>
          <cell r="J30">
            <v>0</v>
          </cell>
        </row>
      </sheetData>
      <sheetData sheetId="2">
        <row r="13">
          <cell r="E13">
            <v>1114.95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1114.95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  <sheetData sheetId="3">
        <row r="12">
          <cell r="I12">
            <v>1364067.27</v>
          </cell>
        </row>
        <row r="13">
          <cell r="E13">
            <v>2082.28</v>
          </cell>
          <cell r="I13">
            <v>628.45</v>
          </cell>
        </row>
        <row r="15">
          <cell r="E15">
            <v>4529.02</v>
          </cell>
          <cell r="H15">
            <v>3203.83</v>
          </cell>
          <cell r="I15">
            <v>759.7</v>
          </cell>
        </row>
        <row r="24">
          <cell r="E24">
            <v>202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35290.32</v>
          </cell>
          <cell r="J26">
            <v>1541948.11</v>
          </cell>
        </row>
        <row r="28">
          <cell r="J28">
            <v>8940.31</v>
          </cell>
        </row>
        <row r="29">
          <cell r="I29">
            <v>35290.32</v>
          </cell>
          <cell r="J29">
            <v>1533007.8</v>
          </cell>
        </row>
        <row r="30">
          <cell r="E30">
            <v>6813.300000000001</v>
          </cell>
          <cell r="F30">
            <v>0</v>
          </cell>
          <cell r="H30">
            <v>3203.83</v>
          </cell>
          <cell r="I30">
            <v>1400745.74</v>
          </cell>
          <cell r="J30">
            <v>1541948.11</v>
          </cell>
        </row>
      </sheetData>
      <sheetData sheetId="4">
        <row r="12">
          <cell r="E12">
            <v>0</v>
          </cell>
        </row>
        <row r="13">
          <cell r="E13">
            <v>6815.76</v>
          </cell>
          <cell r="F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O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12017</v>
          </cell>
          <cell r="N15">
            <v>493.64</v>
          </cell>
          <cell r="O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N17">
            <v>0</v>
          </cell>
          <cell r="O17">
            <v>0</v>
          </cell>
        </row>
        <row r="18">
          <cell r="N18">
            <v>225.47</v>
          </cell>
          <cell r="O18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23.26</v>
          </cell>
          <cell r="J26">
            <v>0</v>
          </cell>
          <cell r="N26">
            <v>1738.5</v>
          </cell>
          <cell r="O26">
            <v>0</v>
          </cell>
          <cell r="P26">
            <v>0</v>
          </cell>
        </row>
        <row r="29">
          <cell r="I29">
            <v>23.26</v>
          </cell>
          <cell r="N29">
            <v>1738.5</v>
          </cell>
        </row>
        <row r="30">
          <cell r="E30">
            <v>6815.76</v>
          </cell>
          <cell r="F30">
            <v>0</v>
          </cell>
          <cell r="H30">
            <v>0</v>
          </cell>
          <cell r="I30">
            <v>12040.26</v>
          </cell>
          <cell r="J30">
            <v>0</v>
          </cell>
          <cell r="N30">
            <v>2457.61</v>
          </cell>
          <cell r="O30">
            <v>0</v>
          </cell>
          <cell r="P30">
            <v>0</v>
          </cell>
        </row>
      </sheetData>
      <sheetData sheetId="5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  <sheetData sheetId="6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  <sheetData sheetId="7"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  <sheetData sheetId="8">
        <row r="13">
          <cell r="E13">
            <v>3524.31</v>
          </cell>
        </row>
        <row r="15">
          <cell r="E15">
            <v>1260.62</v>
          </cell>
        </row>
        <row r="26">
          <cell r="E26">
            <v>0</v>
          </cell>
          <cell r="F26">
            <v>0</v>
          </cell>
          <cell r="H26">
            <v>0</v>
          </cell>
        </row>
        <row r="30">
          <cell r="E30">
            <v>4784.93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  <sheetData sheetId="9">
        <row r="26">
          <cell r="E26">
            <v>0</v>
          </cell>
          <cell r="F26">
            <v>0</v>
          </cell>
          <cell r="H26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25390625" style="0" customWidth="1"/>
    <col min="2" max="2" width="23.25390625" style="0" customWidth="1"/>
    <col min="3" max="3" width="10.75390625" style="0" customWidth="1"/>
    <col min="4" max="4" width="10.25390625" style="0" customWidth="1"/>
    <col min="5" max="5" width="9.75390625" style="0" customWidth="1"/>
    <col min="6" max="6" width="10.50390625" style="0" customWidth="1"/>
    <col min="7" max="7" width="13.25390625" style="0" customWidth="1"/>
    <col min="8" max="8" width="8.50390625" style="0" customWidth="1"/>
    <col min="9" max="9" width="10.875" style="0" customWidth="1"/>
    <col min="10" max="10" width="9.50390625" style="0" customWidth="1"/>
    <col min="11" max="11" width="3.625" style="0" customWidth="1"/>
    <col min="12" max="12" width="4.00390625" style="0" customWidth="1"/>
    <col min="13" max="13" width="8.75390625" style="0" customWidth="1"/>
    <col min="14" max="14" width="7.50390625" style="0" customWidth="1"/>
    <col min="15" max="15" width="7.375" style="0" customWidth="1"/>
    <col min="16" max="16" width="5.50390625" style="0" customWidth="1"/>
    <col min="17" max="17" width="3.75390625" style="0" customWidth="1"/>
    <col min="18" max="18" width="4.50390625" style="0" customWidth="1"/>
  </cols>
  <sheetData>
    <row r="1" spans="17:18" ht="14.25" customHeight="1">
      <c r="Q1" s="41"/>
      <c r="R1" s="41"/>
    </row>
    <row r="2" spans="1:18" ht="15.75" customHeight="1">
      <c r="A2" s="2"/>
      <c r="B2" s="2"/>
      <c r="C2" s="41" t="s">
        <v>33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"/>
      <c r="P2" s="3"/>
      <c r="Q2" s="41"/>
      <c r="R2" s="41"/>
    </row>
    <row r="3" spans="1:18" ht="18" customHeight="1">
      <c r="A3" s="2"/>
      <c r="B3" s="2"/>
      <c r="C3" s="34" t="s">
        <v>32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  <c r="O3" s="3"/>
      <c r="P3" s="3"/>
      <c r="Q3" s="3"/>
      <c r="R3" s="3"/>
    </row>
    <row r="4" spans="1:18" ht="12" customHeight="1">
      <c r="A4" s="2"/>
      <c r="B4" s="2"/>
      <c r="C4" s="4"/>
      <c r="D4" s="26" t="s">
        <v>31</v>
      </c>
      <c r="E4" s="26"/>
      <c r="F4" s="26"/>
      <c r="G4" s="26"/>
      <c r="H4" s="26"/>
      <c r="I4" s="26"/>
      <c r="J4" s="26"/>
      <c r="K4" s="26"/>
      <c r="L4" s="26"/>
      <c r="M4" s="4"/>
      <c r="N4" s="3"/>
      <c r="O4" s="3"/>
      <c r="P4" s="3"/>
      <c r="Q4" s="3"/>
      <c r="R4" s="3"/>
    </row>
    <row r="5" spans="1:18" ht="15" customHeight="1">
      <c r="A5" s="2"/>
      <c r="B5" s="2"/>
      <c r="C5" s="3"/>
      <c r="D5" s="23"/>
      <c r="E5" s="25" t="s">
        <v>30</v>
      </c>
      <c r="F5" s="27" t="s">
        <v>52</v>
      </c>
      <c r="G5" s="24" t="s">
        <v>51</v>
      </c>
      <c r="H5" s="1"/>
      <c r="I5" s="1"/>
      <c r="J5" s="1"/>
      <c r="K5" s="3"/>
      <c r="L5" s="1"/>
      <c r="M5" s="1"/>
      <c r="N5" s="3"/>
      <c r="O5" s="3"/>
      <c r="P5" s="42" t="s">
        <v>0</v>
      </c>
      <c r="Q5" s="42"/>
      <c r="R5" s="42"/>
    </row>
    <row r="6" spans="1:18" ht="8.25" customHeight="1" thickBot="1">
      <c r="A6" s="2"/>
      <c r="B6" s="2"/>
      <c r="C6" s="3"/>
      <c r="D6" s="3"/>
      <c r="E6" s="3"/>
      <c r="F6" s="1"/>
      <c r="G6" s="1"/>
      <c r="H6" s="1"/>
      <c r="I6" s="1"/>
      <c r="J6" s="1"/>
      <c r="K6" s="3"/>
      <c r="L6" s="1"/>
      <c r="M6" s="1"/>
      <c r="N6" s="3"/>
      <c r="O6" s="3"/>
      <c r="P6" s="5"/>
      <c r="Q6" s="5"/>
      <c r="R6" s="5"/>
    </row>
    <row r="7" spans="1:18" ht="13.5" customHeight="1" thickBot="1">
      <c r="A7" s="43" t="s">
        <v>1</v>
      </c>
      <c r="B7" s="46" t="s">
        <v>2</v>
      </c>
      <c r="C7" s="49" t="s">
        <v>3</v>
      </c>
      <c r="D7" s="52" t="s">
        <v>4</v>
      </c>
      <c r="E7" s="55" t="s">
        <v>5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11.25" customHeight="1" thickBot="1">
      <c r="A8" s="44"/>
      <c r="B8" s="47"/>
      <c r="C8" s="50"/>
      <c r="D8" s="53"/>
      <c r="E8" s="38" t="s">
        <v>6</v>
      </c>
      <c r="F8" s="38" t="s">
        <v>7</v>
      </c>
      <c r="G8" s="58" t="s">
        <v>8</v>
      </c>
      <c r="H8" s="58"/>
      <c r="I8" s="58"/>
      <c r="J8" s="58"/>
      <c r="K8" s="58"/>
      <c r="L8" s="59"/>
      <c r="M8" s="60" t="s">
        <v>9</v>
      </c>
      <c r="N8" s="58"/>
      <c r="O8" s="58"/>
      <c r="P8" s="58"/>
      <c r="Q8" s="58"/>
      <c r="R8" s="59"/>
    </row>
    <row r="9" spans="1:18" ht="12.75" customHeight="1" thickBot="1">
      <c r="A9" s="44"/>
      <c r="B9" s="47"/>
      <c r="C9" s="50"/>
      <c r="D9" s="53"/>
      <c r="E9" s="57"/>
      <c r="F9" s="57"/>
      <c r="G9" s="61" t="s">
        <v>10</v>
      </c>
      <c r="H9" s="35" t="s">
        <v>11</v>
      </c>
      <c r="I9" s="36"/>
      <c r="J9" s="36"/>
      <c r="K9" s="36"/>
      <c r="L9" s="37"/>
      <c r="M9" s="38" t="s">
        <v>10</v>
      </c>
      <c r="N9" s="40" t="s">
        <v>11</v>
      </c>
      <c r="O9" s="40"/>
      <c r="P9" s="40"/>
      <c r="Q9" s="36"/>
      <c r="R9" s="37"/>
    </row>
    <row r="10" spans="1:18" ht="21" customHeight="1" thickBot="1">
      <c r="A10" s="45"/>
      <c r="B10" s="48"/>
      <c r="C10" s="51"/>
      <c r="D10" s="54"/>
      <c r="E10" s="39"/>
      <c r="F10" s="39"/>
      <c r="G10" s="62"/>
      <c r="H10" s="6">
        <v>2</v>
      </c>
      <c r="I10" s="6">
        <v>4</v>
      </c>
      <c r="J10" s="6">
        <v>5</v>
      </c>
      <c r="K10" s="6">
        <v>6</v>
      </c>
      <c r="L10" s="7">
        <v>7</v>
      </c>
      <c r="M10" s="39"/>
      <c r="N10" s="31">
        <v>2</v>
      </c>
      <c r="O10" s="31">
        <v>4</v>
      </c>
      <c r="P10" s="31">
        <v>5</v>
      </c>
      <c r="Q10" s="29">
        <v>6</v>
      </c>
      <c r="R10" s="7">
        <v>7</v>
      </c>
    </row>
    <row r="11" spans="1:18" ht="12" customHeight="1" thickBot="1">
      <c r="A11" s="8">
        <v>1</v>
      </c>
      <c r="B11" s="9">
        <v>2</v>
      </c>
      <c r="C11" s="10">
        <v>3</v>
      </c>
      <c r="D11" s="11">
        <v>4</v>
      </c>
      <c r="E11" s="12">
        <v>5</v>
      </c>
      <c r="F11" s="11">
        <v>6</v>
      </c>
      <c r="G11" s="15">
        <v>7</v>
      </c>
      <c r="H11" s="9">
        <v>8</v>
      </c>
      <c r="I11" s="9">
        <v>9</v>
      </c>
      <c r="J11" s="9">
        <v>10</v>
      </c>
      <c r="K11" s="13">
        <v>11</v>
      </c>
      <c r="L11" s="14">
        <v>12</v>
      </c>
      <c r="M11" s="11">
        <v>13</v>
      </c>
      <c r="N11" s="11">
        <v>14</v>
      </c>
      <c r="O11" s="11">
        <v>15</v>
      </c>
      <c r="P11" s="11">
        <v>16</v>
      </c>
      <c r="Q11" s="30">
        <v>17</v>
      </c>
      <c r="R11" s="16">
        <v>18</v>
      </c>
    </row>
    <row r="12" spans="1:18" ht="11.25" customHeight="1">
      <c r="A12" s="28">
        <v>1</v>
      </c>
      <c r="B12" s="17" t="s">
        <v>12</v>
      </c>
      <c r="C12" s="63" t="s">
        <v>34</v>
      </c>
      <c r="D12" s="64">
        <f>SUM(E12:G12)</f>
        <v>1364067.27</v>
      </c>
      <c r="E12" s="67">
        <f>SUM('[1]802:КП'!E12)</f>
        <v>0</v>
      </c>
      <c r="F12" s="67">
        <f>SUM('[1]802:КП'!F12)</f>
        <v>0</v>
      </c>
      <c r="G12" s="78">
        <f>SUM(H12:J12)</f>
        <v>1364067.27</v>
      </c>
      <c r="H12" s="67">
        <f>SUM('[1]802:КП'!H12)</f>
        <v>0</v>
      </c>
      <c r="I12" s="67">
        <f>SUM('[1]802:КП'!I12)</f>
        <v>1364067.27</v>
      </c>
      <c r="J12" s="67">
        <f>SUM('[1]802:КП'!J12)</f>
        <v>0</v>
      </c>
      <c r="K12" s="68"/>
      <c r="L12" s="68"/>
      <c r="M12" s="68">
        <f>SUM(N12:P12)</f>
        <v>0</v>
      </c>
      <c r="N12" s="68">
        <f>SUM('[1]802:КП'!N12)</f>
        <v>0</v>
      </c>
      <c r="O12" s="68">
        <f>SUM('[1]802:КП'!O12)</f>
        <v>0</v>
      </c>
      <c r="P12" s="68">
        <f>SUM('[1]802:КП'!P12)</f>
        <v>0</v>
      </c>
      <c r="Q12" s="68"/>
      <c r="R12" s="66"/>
    </row>
    <row r="13" spans="1:18" ht="13.5" customHeight="1">
      <c r="A13" s="28">
        <v>2</v>
      </c>
      <c r="B13" s="17" t="s">
        <v>13</v>
      </c>
      <c r="C13" s="63" t="s">
        <v>35</v>
      </c>
      <c r="D13" s="64">
        <f>SUM(E13:G13)</f>
        <v>23022.54</v>
      </c>
      <c r="E13" s="67">
        <f>SUM('[1]802:КП'!E13)</f>
        <v>14144.699999999999</v>
      </c>
      <c r="F13" s="67">
        <f>SUM('[1]802:КП'!F13)</f>
        <v>0</v>
      </c>
      <c r="G13" s="78">
        <f aca="true" t="shared" si="0" ref="G13:G30">SUM(H13:J13)</f>
        <v>8877.84</v>
      </c>
      <c r="H13" s="67">
        <f>SUM('[1]802:КП'!H13)</f>
        <v>0</v>
      </c>
      <c r="I13" s="67">
        <f>SUM('[1]802:КП'!I13)</f>
        <v>8877.84</v>
      </c>
      <c r="J13" s="67">
        <f>SUM('[1]802:КП'!J13)</f>
        <v>0</v>
      </c>
      <c r="K13" s="68"/>
      <c r="L13" s="68"/>
      <c r="M13" s="68">
        <f>SUM(N13:P13)</f>
        <v>0</v>
      </c>
      <c r="N13" s="68">
        <f>SUM('[1]802:КП'!N13)</f>
        <v>0</v>
      </c>
      <c r="O13" s="68">
        <f>SUM('[1]802:КП'!O13)</f>
        <v>0</v>
      </c>
      <c r="P13" s="68">
        <f>SUM('[1]802:КП'!P13)</f>
        <v>0</v>
      </c>
      <c r="Q13" s="68"/>
      <c r="R13" s="66"/>
    </row>
    <row r="14" spans="1:18" ht="12" customHeight="1">
      <c r="A14" s="28">
        <v>3</v>
      </c>
      <c r="B14" s="17" t="s">
        <v>14</v>
      </c>
      <c r="C14" s="63" t="s">
        <v>36</v>
      </c>
      <c r="D14" s="64">
        <f>SUM(E14:G14)</f>
        <v>0</v>
      </c>
      <c r="E14" s="67">
        <f>SUM('[1]802:КП'!E14)</f>
        <v>0</v>
      </c>
      <c r="F14" s="67">
        <f>SUM('[1]802:КП'!F14)</f>
        <v>0</v>
      </c>
      <c r="G14" s="78">
        <f t="shared" si="0"/>
        <v>0</v>
      </c>
      <c r="H14" s="67">
        <f>SUM('[1]802:КП'!H14)</f>
        <v>0</v>
      </c>
      <c r="I14" s="67">
        <f>SUM('[1]802:КП'!I14)</f>
        <v>0</v>
      </c>
      <c r="J14" s="67">
        <f>SUM('[1]802:КП'!J14)</f>
        <v>0</v>
      </c>
      <c r="K14" s="68"/>
      <c r="L14" s="68"/>
      <c r="M14" s="68">
        <f aca="true" t="shared" si="1" ref="M14:M30">SUM(N14:P14)</f>
        <v>0</v>
      </c>
      <c r="N14" s="68">
        <f>SUM('[1]802:КП'!N14)</f>
        <v>0</v>
      </c>
      <c r="O14" s="68">
        <f>SUM('[1]802:КП'!O14)</f>
        <v>0</v>
      </c>
      <c r="P14" s="68">
        <f>SUM('[1]802:КП'!P14)</f>
        <v>0</v>
      </c>
      <c r="Q14" s="68"/>
      <c r="R14" s="66"/>
    </row>
    <row r="15" spans="1:18" ht="11.25" customHeight="1">
      <c r="A15" s="28">
        <v>4</v>
      </c>
      <c r="B15" s="17" t="s">
        <v>15</v>
      </c>
      <c r="C15" s="63" t="s">
        <v>37</v>
      </c>
      <c r="D15" s="64">
        <f>E15+F15+G15+M15</f>
        <v>755533.7299999999</v>
      </c>
      <c r="E15" s="67">
        <f>SUM('[1]802:КП'!E15)</f>
        <v>5789.64</v>
      </c>
      <c r="F15" s="67">
        <f>SUM('[1]802:КП'!F15)</f>
        <v>1144.23</v>
      </c>
      <c r="G15" s="78">
        <f t="shared" si="0"/>
        <v>748106.2199999999</v>
      </c>
      <c r="H15" s="67">
        <f>SUM('[1]802:КП'!H15)</f>
        <v>3203.83</v>
      </c>
      <c r="I15" s="67">
        <f>SUM('[1]802:КП'!I15)</f>
        <v>744902.3899999999</v>
      </c>
      <c r="J15" s="67">
        <f>SUM('[1]802:КП'!J15)</f>
        <v>0</v>
      </c>
      <c r="K15" s="68"/>
      <c r="L15" s="68"/>
      <c r="M15" s="68">
        <f t="shared" si="1"/>
        <v>493.64</v>
      </c>
      <c r="N15" s="68">
        <f>SUM('[1]802:КП'!N15)</f>
        <v>493.64</v>
      </c>
      <c r="O15" s="68">
        <f>SUM('[1]802:КП'!O15)</f>
        <v>0</v>
      </c>
      <c r="P15" s="68">
        <f>SUM('[1]802:КП'!P15)</f>
        <v>0</v>
      </c>
      <c r="Q15" s="68"/>
      <c r="R15" s="66"/>
    </row>
    <row r="16" spans="1:18" ht="22.5" customHeight="1">
      <c r="A16" s="28">
        <v>5</v>
      </c>
      <c r="B16" s="17" t="s">
        <v>16</v>
      </c>
      <c r="C16" s="63" t="s">
        <v>38</v>
      </c>
      <c r="D16" s="64">
        <f aca="true" t="shared" si="2" ref="D16:D29">SUM(E16:G16)</f>
        <v>0</v>
      </c>
      <c r="E16" s="67">
        <f>SUM('[1]802:КП'!E16)</f>
        <v>0</v>
      </c>
      <c r="F16" s="67">
        <f>SUM('[1]802:КП'!F16)</f>
        <v>0</v>
      </c>
      <c r="G16" s="78">
        <f t="shared" si="0"/>
        <v>0</v>
      </c>
      <c r="H16" s="67">
        <f>SUM('[1]802:КП'!H16)</f>
        <v>0</v>
      </c>
      <c r="I16" s="67">
        <f>SUM('[1]802:КП'!I16)</f>
        <v>0</v>
      </c>
      <c r="J16" s="67">
        <f>SUM('[1]802:КП'!J16)</f>
        <v>0</v>
      </c>
      <c r="K16" s="68"/>
      <c r="L16" s="68"/>
      <c r="M16" s="68">
        <f t="shared" si="1"/>
        <v>0</v>
      </c>
      <c r="N16" s="68">
        <f>SUM('[1]802:КП'!N16)</f>
        <v>0</v>
      </c>
      <c r="O16" s="68">
        <f>SUM('[1]802:КП'!O16)</f>
        <v>0</v>
      </c>
      <c r="P16" s="68">
        <f>SUM('[1]802:КП'!P16)</f>
        <v>0</v>
      </c>
      <c r="Q16" s="68"/>
      <c r="R16" s="66"/>
    </row>
    <row r="17" spans="1:18" ht="20.25">
      <c r="A17" s="28">
        <v>6</v>
      </c>
      <c r="B17" s="17" t="s">
        <v>17</v>
      </c>
      <c r="C17" s="63" t="s">
        <v>39</v>
      </c>
      <c r="D17" s="64">
        <f t="shared" si="2"/>
        <v>0</v>
      </c>
      <c r="E17" s="67">
        <f>SUM('[1]802:КП'!E17)</f>
        <v>0</v>
      </c>
      <c r="F17" s="67">
        <f>SUM('[1]802:КП'!F17)</f>
        <v>0</v>
      </c>
      <c r="G17" s="78">
        <f t="shared" si="0"/>
        <v>0</v>
      </c>
      <c r="H17" s="67">
        <f>SUM('[1]802:КП'!H17)</f>
        <v>0</v>
      </c>
      <c r="I17" s="67">
        <f>SUM('[1]802:КП'!I17)</f>
        <v>0</v>
      </c>
      <c r="J17" s="67">
        <f>SUM('[1]802:КП'!J17)</f>
        <v>0</v>
      </c>
      <c r="K17" s="68"/>
      <c r="L17" s="68"/>
      <c r="M17" s="68">
        <f t="shared" si="1"/>
        <v>0</v>
      </c>
      <c r="N17" s="68">
        <f>SUM('[1]802:КП'!N17)</f>
        <v>0</v>
      </c>
      <c r="O17" s="68">
        <f>SUM('[1]802:КП'!O17)</f>
        <v>0</v>
      </c>
      <c r="P17" s="68">
        <f>SUM('[1]802:КП'!P17)</f>
        <v>0</v>
      </c>
      <c r="Q17" s="68"/>
      <c r="R17" s="66"/>
    </row>
    <row r="18" spans="1:18" ht="12" customHeight="1">
      <c r="A18" s="28">
        <v>7</v>
      </c>
      <c r="B18" s="17" t="s">
        <v>18</v>
      </c>
      <c r="C18" s="63" t="s">
        <v>40</v>
      </c>
      <c r="D18" s="64">
        <f>E18+F18+G18+M18</f>
        <v>225.47</v>
      </c>
      <c r="E18" s="67">
        <f>SUM('[1]802:КП'!E18)</f>
        <v>0</v>
      </c>
      <c r="F18" s="67">
        <f>SUM('[1]802:КП'!F18)</f>
        <v>0</v>
      </c>
      <c r="G18" s="78">
        <f t="shared" si="0"/>
        <v>0</v>
      </c>
      <c r="H18" s="67">
        <f>SUM('[1]802:КП'!H18)</f>
        <v>0</v>
      </c>
      <c r="I18" s="67">
        <f>SUM('[1]802:КП'!I18)</f>
        <v>0</v>
      </c>
      <c r="J18" s="67">
        <f>SUM('[1]802:КП'!J18)</f>
        <v>0</v>
      </c>
      <c r="K18" s="68"/>
      <c r="L18" s="68"/>
      <c r="M18" s="79">
        <f t="shared" si="1"/>
        <v>225.47</v>
      </c>
      <c r="N18" s="68">
        <f>SUM('[1]802:КП'!N18)</f>
        <v>225.47</v>
      </c>
      <c r="O18" s="79">
        <f>SUM('[1]802:КП'!O18)</f>
        <v>0</v>
      </c>
      <c r="P18" s="68">
        <f>SUM('[1]802:КП'!P18)</f>
        <v>0</v>
      </c>
      <c r="Q18" s="68"/>
      <c r="R18" s="66"/>
    </row>
    <row r="19" spans="1:18" ht="22.5" customHeight="1">
      <c r="A19" s="28">
        <v>8</v>
      </c>
      <c r="B19" s="17" t="s">
        <v>49</v>
      </c>
      <c r="C19" s="63" t="s">
        <v>50</v>
      </c>
      <c r="D19" s="64">
        <f>SUM(E19:G19)</f>
        <v>0</v>
      </c>
      <c r="E19" s="67">
        <f>SUM('[1]802:КП'!E19)</f>
        <v>0</v>
      </c>
      <c r="F19" s="67">
        <f>SUM('[1]802:КП'!F19)</f>
        <v>0</v>
      </c>
      <c r="G19" s="78">
        <f t="shared" si="0"/>
        <v>0</v>
      </c>
      <c r="H19" s="67">
        <f>SUM('[1]802:КП'!H19)</f>
        <v>0</v>
      </c>
      <c r="I19" s="67">
        <f>SUM('[1]802:КП'!I19)</f>
        <v>0</v>
      </c>
      <c r="J19" s="67">
        <f>SUM('[1]802:КП'!J19)</f>
        <v>0</v>
      </c>
      <c r="K19" s="68"/>
      <c r="L19" s="68"/>
      <c r="M19" s="79">
        <f t="shared" si="1"/>
        <v>0</v>
      </c>
      <c r="N19" s="68">
        <f>SUM('[1]802:КП'!N19)</f>
        <v>0</v>
      </c>
      <c r="O19" s="79">
        <f>SUM('[1]802:КП'!O19)</f>
        <v>0</v>
      </c>
      <c r="P19" s="68">
        <f>SUM('[1]802:КП'!P19)</f>
        <v>0</v>
      </c>
      <c r="Q19" s="68"/>
      <c r="R19" s="66"/>
    </row>
    <row r="20" spans="1:18" ht="22.5" customHeight="1">
      <c r="A20" s="28">
        <v>9</v>
      </c>
      <c r="B20" s="17" t="s">
        <v>19</v>
      </c>
      <c r="C20" s="63" t="s">
        <v>41</v>
      </c>
      <c r="D20" s="64">
        <f t="shared" si="2"/>
        <v>0</v>
      </c>
      <c r="E20" s="67">
        <f>SUM('[1]802:КП'!E20)</f>
        <v>0</v>
      </c>
      <c r="F20" s="67">
        <f>SUM('[1]802:КП'!F20)</f>
        <v>0</v>
      </c>
      <c r="G20" s="78">
        <f t="shared" si="0"/>
        <v>0</v>
      </c>
      <c r="H20" s="67">
        <f>SUM('[1]802:КП'!H20)</f>
        <v>0</v>
      </c>
      <c r="I20" s="67">
        <f>SUM('[1]802:КП'!I20)</f>
        <v>0</v>
      </c>
      <c r="J20" s="67">
        <f>SUM('[1]802:КП'!J20)</f>
        <v>0</v>
      </c>
      <c r="K20" s="68"/>
      <c r="L20" s="68"/>
      <c r="M20" s="68">
        <f t="shared" si="1"/>
        <v>0</v>
      </c>
      <c r="N20" s="68">
        <f>SUM('[1]802:КП'!N20)</f>
        <v>0</v>
      </c>
      <c r="O20" s="68">
        <f>SUM('[1]802:КП'!O20)</f>
        <v>0</v>
      </c>
      <c r="P20" s="68">
        <f>SUM('[1]802:КП'!P20)</f>
        <v>0</v>
      </c>
      <c r="Q20" s="68"/>
      <c r="R20" s="66"/>
    </row>
    <row r="21" spans="1:18" ht="33.75" customHeight="1">
      <c r="A21" s="28">
        <v>10</v>
      </c>
      <c r="B21" s="17" t="s">
        <v>20</v>
      </c>
      <c r="C21" s="63" t="s">
        <v>42</v>
      </c>
      <c r="D21" s="64">
        <f t="shared" si="2"/>
        <v>0</v>
      </c>
      <c r="E21" s="67">
        <f>SUM('[1]802:КП'!E21)</f>
        <v>0</v>
      </c>
      <c r="F21" s="67">
        <f>SUM('[1]802:КП'!F21)</f>
        <v>0</v>
      </c>
      <c r="G21" s="78">
        <f t="shared" si="0"/>
        <v>0</v>
      </c>
      <c r="H21" s="67">
        <f>SUM('[1]802:КП'!H21)</f>
        <v>0</v>
      </c>
      <c r="I21" s="67">
        <f>SUM('[1]802:КП'!I21)</f>
        <v>0</v>
      </c>
      <c r="J21" s="67">
        <f>SUM('[1]802:КП'!J21)</f>
        <v>0</v>
      </c>
      <c r="K21" s="68"/>
      <c r="L21" s="68"/>
      <c r="M21" s="68">
        <f t="shared" si="1"/>
        <v>0</v>
      </c>
      <c r="N21" s="68">
        <f>SUM('[1]802:КП'!N21)</f>
        <v>0</v>
      </c>
      <c r="O21" s="68">
        <f>SUM('[1]802:КП'!O21)</f>
        <v>0</v>
      </c>
      <c r="P21" s="68">
        <f>SUM('[1]802:КП'!P21)</f>
        <v>0</v>
      </c>
      <c r="Q21" s="68"/>
      <c r="R21" s="66"/>
    </row>
    <row r="22" spans="1:18" ht="33.75" customHeight="1">
      <c r="A22" s="28">
        <v>11</v>
      </c>
      <c r="B22" s="17" t="s">
        <v>21</v>
      </c>
      <c r="C22" s="63" t="s">
        <v>43</v>
      </c>
      <c r="D22" s="64">
        <f t="shared" si="2"/>
        <v>0</v>
      </c>
      <c r="E22" s="67">
        <f>SUM('[1]802:КП'!E22)</f>
        <v>0</v>
      </c>
      <c r="F22" s="67">
        <f>SUM('[1]802:КП'!F22)</f>
        <v>0</v>
      </c>
      <c r="G22" s="78">
        <f t="shared" si="0"/>
        <v>0</v>
      </c>
      <c r="H22" s="67">
        <f>SUM('[1]802:КП'!H22)</f>
        <v>0</v>
      </c>
      <c r="I22" s="67">
        <f>SUM('[1]802:КП'!I22)</f>
        <v>0</v>
      </c>
      <c r="J22" s="67">
        <f>SUM('[1]802:КП'!J22)</f>
        <v>0</v>
      </c>
      <c r="K22" s="68"/>
      <c r="L22" s="68"/>
      <c r="M22" s="68">
        <f t="shared" si="1"/>
        <v>0</v>
      </c>
      <c r="N22" s="68">
        <f>SUM('[1]802:КП'!N22)</f>
        <v>0</v>
      </c>
      <c r="O22" s="68">
        <f>SUM('[1]802:КП'!O22)</f>
        <v>0</v>
      </c>
      <c r="P22" s="68">
        <f>SUM('[1]802:КП'!P22)</f>
        <v>0</v>
      </c>
      <c r="Q22" s="68"/>
      <c r="R22" s="66"/>
    </row>
    <row r="23" spans="1:18" ht="30">
      <c r="A23" s="28">
        <v>12</v>
      </c>
      <c r="B23" s="17" t="s">
        <v>22</v>
      </c>
      <c r="C23" s="63" t="s">
        <v>44</v>
      </c>
      <c r="D23" s="64">
        <f t="shared" si="2"/>
        <v>0</v>
      </c>
      <c r="E23" s="67">
        <f>SUM('[1]802:КП'!E23)</f>
        <v>0</v>
      </c>
      <c r="F23" s="67">
        <f>SUM('[1]802:КП'!F23)</f>
        <v>0</v>
      </c>
      <c r="G23" s="78">
        <f t="shared" si="0"/>
        <v>0</v>
      </c>
      <c r="H23" s="67">
        <f>SUM('[1]802:КП'!H23)</f>
        <v>0</v>
      </c>
      <c r="I23" s="67">
        <f>SUM('[1]802:КП'!I23)</f>
        <v>0</v>
      </c>
      <c r="J23" s="67">
        <f>SUM('[1]802:КП'!J23)</f>
        <v>0</v>
      </c>
      <c r="K23" s="68"/>
      <c r="L23" s="68"/>
      <c r="M23" s="68">
        <f t="shared" si="1"/>
        <v>0</v>
      </c>
      <c r="N23" s="68">
        <f>SUM('[1]802:КП'!N23)</f>
        <v>0</v>
      </c>
      <c r="O23" s="68">
        <f>SUM('[1]802:КП'!O23)</f>
        <v>0</v>
      </c>
      <c r="P23" s="68">
        <f>SUM('[1]802:КП'!P23)</f>
        <v>0</v>
      </c>
      <c r="Q23" s="68"/>
      <c r="R23" s="66"/>
    </row>
    <row r="24" spans="1:18" ht="32.25" customHeight="1">
      <c r="A24" s="28">
        <v>13</v>
      </c>
      <c r="B24" s="17" t="s">
        <v>23</v>
      </c>
      <c r="C24" s="63" t="s">
        <v>46</v>
      </c>
      <c r="D24" s="64">
        <f t="shared" si="2"/>
        <v>202</v>
      </c>
      <c r="E24" s="67">
        <f>SUM('[1]802:КП'!E24)</f>
        <v>202</v>
      </c>
      <c r="F24" s="67">
        <f>SUM('[1]802:КП'!F24)</f>
        <v>0</v>
      </c>
      <c r="G24" s="78">
        <f t="shared" si="0"/>
        <v>0</v>
      </c>
      <c r="H24" s="67">
        <f>SUM('[1]802:КП'!H24)</f>
        <v>0</v>
      </c>
      <c r="I24" s="67">
        <f>SUM('[1]802:КП'!I24)</f>
        <v>0</v>
      </c>
      <c r="J24" s="67">
        <f>SUM('[1]802:КП'!J24)</f>
        <v>0</v>
      </c>
      <c r="K24" s="68"/>
      <c r="L24" s="68"/>
      <c r="M24" s="68">
        <f t="shared" si="1"/>
        <v>0</v>
      </c>
      <c r="N24" s="68">
        <f>SUM('[1]802:КП'!N24)</f>
        <v>0</v>
      </c>
      <c r="O24" s="68">
        <f>SUM('[1]802:КП'!O24)</f>
        <v>0</v>
      </c>
      <c r="P24" s="68">
        <f>SUM('[1]802:КП'!P24)</f>
        <v>0</v>
      </c>
      <c r="Q24" s="68"/>
      <c r="R24" s="66"/>
    </row>
    <row r="25" spans="1:18" ht="28.5" customHeight="1">
      <c r="A25" s="28">
        <v>14</v>
      </c>
      <c r="B25" s="17" t="s">
        <v>53</v>
      </c>
      <c r="C25" s="63" t="s">
        <v>45</v>
      </c>
      <c r="D25" s="64">
        <f t="shared" si="2"/>
        <v>0</v>
      </c>
      <c r="E25" s="67">
        <f>SUM('[1]802:КП'!E25)</f>
        <v>0</v>
      </c>
      <c r="F25" s="67">
        <f>SUM('[1]802:КП'!F25)</f>
        <v>0</v>
      </c>
      <c r="G25" s="78">
        <f t="shared" si="0"/>
        <v>0</v>
      </c>
      <c r="H25" s="67">
        <f>SUM('[1]802:КП'!H25)</f>
        <v>0</v>
      </c>
      <c r="I25" s="67">
        <f>SUM('[1]802:КП'!I25)</f>
        <v>0</v>
      </c>
      <c r="J25" s="67">
        <f>SUM('[1]802:КП'!J25)</f>
        <v>0</v>
      </c>
      <c r="K25" s="68"/>
      <c r="L25" s="68"/>
      <c r="M25" s="68">
        <f t="shared" si="1"/>
        <v>0</v>
      </c>
      <c r="N25" s="68">
        <f>SUM('[1]802:КП'!N25)</f>
        <v>0</v>
      </c>
      <c r="O25" s="68">
        <f>SUM('[1]802:КП'!O25)</f>
        <v>0</v>
      </c>
      <c r="P25" s="68">
        <f>SUM('[1]802:КП'!P25)</f>
        <v>0</v>
      </c>
      <c r="Q25" s="68"/>
      <c r="R25" s="66"/>
    </row>
    <row r="26" spans="1:18" ht="24" customHeight="1">
      <c r="A26" s="28">
        <v>15</v>
      </c>
      <c r="B26" s="18" t="s">
        <v>24</v>
      </c>
      <c r="C26" s="63" t="s">
        <v>47</v>
      </c>
      <c r="D26" s="64">
        <f>SUM(D27:D29)</f>
        <v>1577261.6900000002</v>
      </c>
      <c r="E26" s="67">
        <f>SUM('[1]802:КП'!E26)</f>
        <v>0</v>
      </c>
      <c r="F26" s="67">
        <f>SUM('[1]802:КП'!F26)</f>
        <v>0</v>
      </c>
      <c r="G26" s="80">
        <f>SUM(G27:G29)</f>
        <v>1577261.6900000002</v>
      </c>
      <c r="H26" s="67">
        <f>SUM('[1]802:КП'!H26)</f>
        <v>0</v>
      </c>
      <c r="I26" s="67">
        <f>SUM('[1]802:КП'!I26)</f>
        <v>35313.58</v>
      </c>
      <c r="J26" s="67">
        <f>SUM('[1]802:КП'!J26)</f>
        <v>1541948.11</v>
      </c>
      <c r="K26" s="68"/>
      <c r="L26" s="68"/>
      <c r="M26" s="68">
        <f t="shared" si="1"/>
        <v>1738.5</v>
      </c>
      <c r="N26" s="68">
        <f>SUM('[1]802:КП'!N26)</f>
        <v>1738.5</v>
      </c>
      <c r="O26" s="68">
        <f>SUM('[1]802:КП'!O26)</f>
        <v>0</v>
      </c>
      <c r="P26" s="68">
        <f>SUM('[1]802:КП'!P26)</f>
        <v>0</v>
      </c>
      <c r="Q26" s="68"/>
      <c r="R26" s="66"/>
    </row>
    <row r="27" spans="1:18" ht="22.5" customHeight="1">
      <c r="A27" s="28">
        <v>16</v>
      </c>
      <c r="B27" s="17" t="s">
        <v>25</v>
      </c>
      <c r="C27" s="63" t="s">
        <v>48</v>
      </c>
      <c r="D27" s="64">
        <f t="shared" si="2"/>
        <v>0</v>
      </c>
      <c r="E27" s="67">
        <f>SUM('[1]802:КП'!E27)</f>
        <v>0</v>
      </c>
      <c r="F27" s="67">
        <f>SUM('[1]802:КП'!F27)</f>
        <v>0</v>
      </c>
      <c r="G27" s="78">
        <f t="shared" si="0"/>
        <v>0</v>
      </c>
      <c r="H27" s="67">
        <f>SUM('[1]802:КП'!H27)</f>
        <v>0</v>
      </c>
      <c r="I27" s="67">
        <f>SUM('[1]802:КП'!I27)</f>
        <v>0</v>
      </c>
      <c r="J27" s="67">
        <f>SUM('[1]802:КП'!J27)</f>
        <v>0</v>
      </c>
      <c r="K27" s="68"/>
      <c r="L27" s="68"/>
      <c r="M27" s="68">
        <f t="shared" si="1"/>
        <v>0</v>
      </c>
      <c r="N27" s="68">
        <f>SUM('[1]802:КП'!N27)</f>
        <v>0</v>
      </c>
      <c r="O27" s="68">
        <f>SUM('[1]802:КП'!O27)</f>
        <v>0</v>
      </c>
      <c r="P27" s="68">
        <f>SUM('[1]802:КП'!P27)</f>
        <v>0</v>
      </c>
      <c r="Q27" s="68"/>
      <c r="R27" s="66"/>
    </row>
    <row r="28" spans="1:18" ht="23.25" customHeight="1">
      <c r="A28" s="28">
        <v>17</v>
      </c>
      <c r="B28" s="17" t="s">
        <v>54</v>
      </c>
      <c r="C28" s="63" t="s">
        <v>55</v>
      </c>
      <c r="D28" s="64">
        <f t="shared" si="2"/>
        <v>8940.31</v>
      </c>
      <c r="E28" s="67">
        <f>SUM('[1]802:КП'!E28)</f>
        <v>0</v>
      </c>
      <c r="F28" s="67">
        <f>SUM('[1]802:КП'!F28)</f>
        <v>0</v>
      </c>
      <c r="G28" s="78">
        <f t="shared" si="0"/>
        <v>8940.31</v>
      </c>
      <c r="H28" s="67">
        <f>SUM('[1]802:КП'!H28)</f>
        <v>0</v>
      </c>
      <c r="I28" s="67">
        <f>SUM('[1]802:КП'!I28)</f>
        <v>0</v>
      </c>
      <c r="J28" s="67">
        <f>SUM('[1]802:КП'!J28)</f>
        <v>8940.31</v>
      </c>
      <c r="K28" s="68"/>
      <c r="L28" s="68"/>
      <c r="M28" s="68">
        <f t="shared" si="1"/>
        <v>0</v>
      </c>
      <c r="N28" s="68">
        <f>SUM('[1]802:КП'!N28)</f>
        <v>0</v>
      </c>
      <c r="O28" s="68">
        <f>SUM('[1]802:КП'!O28)</f>
        <v>0</v>
      </c>
      <c r="P28" s="68">
        <f>SUM('[1]802:КП'!P28)</f>
        <v>0</v>
      </c>
      <c r="Q28" s="68"/>
      <c r="R28" s="66"/>
    </row>
    <row r="29" spans="1:18" ht="20.25">
      <c r="A29" s="28">
        <v>18</v>
      </c>
      <c r="B29" s="17" t="s">
        <v>56</v>
      </c>
      <c r="C29" s="63" t="s">
        <v>57</v>
      </c>
      <c r="D29" s="64">
        <f t="shared" si="2"/>
        <v>1568321.3800000001</v>
      </c>
      <c r="E29" s="67">
        <f>SUM('[1]802:КП'!E29)</f>
        <v>0</v>
      </c>
      <c r="F29" s="67">
        <f>SUM('[1]802:КП'!F29)</f>
        <v>0</v>
      </c>
      <c r="G29" s="78">
        <f t="shared" si="0"/>
        <v>1568321.3800000001</v>
      </c>
      <c r="H29" s="67">
        <f>SUM('[1]802:КП'!H29)</f>
        <v>0</v>
      </c>
      <c r="I29" s="67">
        <f>SUM('[1]802:КП'!I29)</f>
        <v>35313.58</v>
      </c>
      <c r="J29" s="67">
        <f>SUM('[1]802:КП'!J29)</f>
        <v>1533007.8</v>
      </c>
      <c r="K29" s="68"/>
      <c r="L29" s="68"/>
      <c r="M29" s="68">
        <f t="shared" si="1"/>
        <v>1738.5</v>
      </c>
      <c r="N29" s="68">
        <f>SUM('[1]802:КП'!N29)</f>
        <v>1738.5</v>
      </c>
      <c r="O29" s="68">
        <f>SUM('[1]802:КП'!O29)</f>
        <v>0</v>
      </c>
      <c r="P29" s="68">
        <f>SUM('[1]802:КП'!P29)</f>
        <v>0</v>
      </c>
      <c r="Q29" s="68"/>
      <c r="R29" s="66"/>
    </row>
    <row r="30" spans="1:18" ht="18.75" customHeight="1">
      <c r="A30" s="69">
        <v>1000</v>
      </c>
      <c r="B30" s="70" t="s">
        <v>26</v>
      </c>
      <c r="C30" s="71"/>
      <c r="D30" s="64">
        <f>E30+F30+G30+M30</f>
        <v>3722051.1999999993</v>
      </c>
      <c r="E30" s="72">
        <f>SUM('[1]802:КП'!E30)</f>
        <v>20136.340000000004</v>
      </c>
      <c r="F30" s="72">
        <f>SUM('[1]802:КП'!F30)</f>
        <v>1144.23</v>
      </c>
      <c r="G30" s="65">
        <f t="shared" si="0"/>
        <v>3698313.0199999996</v>
      </c>
      <c r="H30" s="72">
        <f>SUM('[1]802:КП'!H30)</f>
        <v>3203.83</v>
      </c>
      <c r="I30" s="72">
        <f>SUM('[1]802:КП'!I30)</f>
        <v>2153161.0799999996</v>
      </c>
      <c r="J30" s="72">
        <f>SUM('[1]802:КП'!J30)</f>
        <v>1541948.11</v>
      </c>
      <c r="K30" s="66"/>
      <c r="L30" s="66"/>
      <c r="M30" s="66">
        <f t="shared" si="1"/>
        <v>2457.61</v>
      </c>
      <c r="N30" s="66">
        <f>SUM('[1]802:КП'!N30)</f>
        <v>2457.61</v>
      </c>
      <c r="O30" s="66">
        <f>SUM('[1]802:КП'!O30)</f>
        <v>0</v>
      </c>
      <c r="P30" s="66">
        <f>SUM('[1]802:КП'!P30)</f>
        <v>0</v>
      </c>
      <c r="Q30" s="66"/>
      <c r="R30" s="66"/>
    </row>
    <row r="31" spans="1:18" ht="9.75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28.5" customHeight="1">
      <c r="A32" s="2"/>
      <c r="B32" s="2"/>
      <c r="C32" s="73" t="s">
        <v>58</v>
      </c>
      <c r="D32" s="73"/>
      <c r="E32" s="73"/>
      <c r="F32" s="73"/>
      <c r="G32" s="74"/>
      <c r="H32" s="75"/>
      <c r="I32" s="75"/>
      <c r="J32" s="75"/>
      <c r="K32" s="21"/>
      <c r="L32" s="75"/>
      <c r="M32" s="75"/>
      <c r="N32" s="75"/>
      <c r="O32" s="75"/>
      <c r="P32" s="76"/>
      <c r="Q32" s="76"/>
      <c r="R32" s="2"/>
    </row>
    <row r="33" spans="1:18" ht="15" customHeight="1">
      <c r="A33" s="2"/>
      <c r="B33" s="2"/>
      <c r="C33" s="21"/>
      <c r="D33" s="21"/>
      <c r="E33" s="21"/>
      <c r="F33" s="21"/>
      <c r="G33" s="21"/>
      <c r="H33" s="32" t="s">
        <v>27</v>
      </c>
      <c r="I33" s="32"/>
      <c r="J33" s="32"/>
      <c r="K33" s="21"/>
      <c r="L33" s="33" t="s">
        <v>28</v>
      </c>
      <c r="M33" s="33"/>
      <c r="N33" s="33"/>
      <c r="O33" s="33"/>
      <c r="P33" s="33"/>
      <c r="Q33" s="33"/>
      <c r="R33" s="2"/>
    </row>
    <row r="34" spans="1:18" ht="12.75" customHeight="1">
      <c r="A34" s="2"/>
      <c r="B34" s="2"/>
      <c r="C34" s="73" t="s">
        <v>29</v>
      </c>
      <c r="D34" s="73"/>
      <c r="E34" s="73"/>
      <c r="F34" s="73"/>
      <c r="G34" s="74"/>
      <c r="H34" s="77"/>
      <c r="I34" s="77"/>
      <c r="J34" s="77"/>
      <c r="K34" s="21"/>
      <c r="L34" s="75"/>
      <c r="M34" s="75"/>
      <c r="N34" s="75"/>
      <c r="O34" s="75"/>
      <c r="P34" s="76"/>
      <c r="Q34" s="76"/>
      <c r="R34" s="2"/>
    </row>
    <row r="35" spans="1:18" ht="15" customHeight="1">
      <c r="A35" s="2"/>
      <c r="B35" s="2"/>
      <c r="C35" s="21"/>
      <c r="D35" s="21"/>
      <c r="E35" s="21"/>
      <c r="F35" s="21"/>
      <c r="G35" s="21"/>
      <c r="H35" s="32" t="s">
        <v>27</v>
      </c>
      <c r="I35" s="32"/>
      <c r="J35" s="32"/>
      <c r="K35" s="21"/>
      <c r="L35" s="33" t="s">
        <v>28</v>
      </c>
      <c r="M35" s="33"/>
      <c r="N35" s="33"/>
      <c r="O35" s="33"/>
      <c r="P35" s="33"/>
      <c r="Q35" s="33"/>
      <c r="R35" s="2"/>
    </row>
    <row r="36" spans="1:18" ht="12.75" customHeight="1">
      <c r="A36" s="2"/>
      <c r="B36" s="2"/>
      <c r="C36" s="3"/>
      <c r="D36" s="3"/>
      <c r="E36" s="3"/>
      <c r="F36" s="3"/>
      <c r="G36" s="3"/>
      <c r="H36" s="33"/>
      <c r="I36" s="33"/>
      <c r="J36" s="33"/>
      <c r="K36" s="21"/>
      <c r="L36" s="33"/>
      <c r="M36" s="33"/>
      <c r="N36" s="33"/>
      <c r="O36" s="33"/>
      <c r="P36" s="33"/>
      <c r="Q36" s="33"/>
      <c r="R36" s="2"/>
    </row>
    <row r="37" spans="3:15" ht="13.5" customHeight="1">
      <c r="C37" s="3"/>
      <c r="D37" s="22"/>
      <c r="E37" s="22"/>
      <c r="F37" s="22"/>
      <c r="G37" s="22"/>
      <c r="H37" s="22"/>
      <c r="I37" s="22"/>
      <c r="J37" s="22"/>
      <c r="K37" s="22"/>
      <c r="L37" s="3"/>
      <c r="M37" s="3"/>
      <c r="N37" s="3"/>
      <c r="O37" s="3"/>
    </row>
  </sheetData>
  <sheetProtection/>
  <mergeCells count="29">
    <mergeCell ref="L35:Q35"/>
    <mergeCell ref="C32:F32"/>
    <mergeCell ref="H32:J32"/>
    <mergeCell ref="L32:O32"/>
    <mergeCell ref="L33:Q33"/>
    <mergeCell ref="C34:F34"/>
    <mergeCell ref="L34:O34"/>
    <mergeCell ref="A7:A10"/>
    <mergeCell ref="B7:B10"/>
    <mergeCell ref="C7:C10"/>
    <mergeCell ref="D7:D10"/>
    <mergeCell ref="E7:R7"/>
    <mergeCell ref="E8:E10"/>
    <mergeCell ref="F8:F10"/>
    <mergeCell ref="G8:L8"/>
    <mergeCell ref="M8:R8"/>
    <mergeCell ref="G9:G10"/>
    <mergeCell ref="H9:L9"/>
    <mergeCell ref="M9:M10"/>
    <mergeCell ref="N9:R9"/>
    <mergeCell ref="Q1:R1"/>
    <mergeCell ref="C2:N2"/>
    <mergeCell ref="Q2:R2"/>
    <mergeCell ref="C3:M3"/>
    <mergeCell ref="P5:R5"/>
    <mergeCell ref="H36:J36"/>
    <mergeCell ref="L36:Q36"/>
    <mergeCell ref="H33:J33"/>
    <mergeCell ref="H35:J35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Размустов Алексей Владимирович</dc:creator>
  <cp:keywords/>
  <dc:description/>
  <cp:lastModifiedBy>User1</cp:lastModifiedBy>
  <cp:lastPrinted>2021-06-18T11:48:32Z</cp:lastPrinted>
  <dcterms:created xsi:type="dcterms:W3CDTF">2012-01-30T06:20:25Z</dcterms:created>
  <dcterms:modified xsi:type="dcterms:W3CDTF">2024-02-14T13:32:40Z</dcterms:modified>
  <cp:category/>
  <cp:version/>
  <cp:contentType/>
  <cp:contentStatus/>
</cp:coreProperties>
</file>