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<sst xmlns="http://schemas.openxmlformats.org/spreadsheetml/2006/main" count="54" uniqueCount="40">
  <si>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Приложение № 10 
  к решению Собрания представителей 
Первомайского муниципального района
                От 00.00. 2013 года №                 </t>
  </si>
  <si>
    <t xml:space="preserve">                                                   Исполнение муниципальных целевых программ за 2012 год                                                         </t>
  </si>
  <si>
    <t xml:space="preserve">                         (в рамках финансирования по соответствующим  разделам бюджета муниципального района)</t>
  </si>
  <si>
    <t>руб.</t>
  </si>
  <si>
    <t>Срок реализации программы</t>
  </si>
  <si>
    <t>Утверждено на 2012 год</t>
  </si>
  <si>
    <t>Исполнено за 2012 год</t>
  </si>
  <si>
    <t>% выполнения</t>
  </si>
  <si>
    <t>Всего</t>
  </si>
  <si>
    <t>за счет бюджета муници-пального района</t>
  </si>
  <si>
    <t>за счет областного бюджета</t>
  </si>
  <si>
    <t>за счет област-ного бюджета</t>
  </si>
  <si>
    <t>1.Муниципальная целевая программа "Молодежь  2010-2012 годы"</t>
  </si>
  <si>
    <t>2010-2012  годы</t>
  </si>
  <si>
    <t>2.Муниципальная целевая программа "Повышение эффективности бюджетных расходов Первомайского МР" на 2011-2013 годы</t>
  </si>
  <si>
    <t>2011-2013 г.г.</t>
  </si>
  <si>
    <t>3.Муниципальная целевая программа "Развитие агропромышленного комплекса и сельских территорий Первомайского муниципального района" на 2010-2014 годы</t>
  </si>
  <si>
    <t>2010-2014 г.г.</t>
  </si>
  <si>
    <t>4.Муниципальная целевая программа "Профилактика безнадзорности, правонарушений и защиты прав несовершеннолетних" на 2012-2014 годы</t>
  </si>
  <si>
    <t>2012 -2014 годы</t>
  </si>
  <si>
    <t>5.Муниципальная целевая программа "О бюджетной поддержке отдельных категорий граждан, проживающих в Первомайском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 на 2010-2013 годы</t>
  </si>
  <si>
    <t>2010-2013 годы</t>
  </si>
  <si>
    <t>6.Муниципальная целевая программа «Поддержка потребительского рынка на селе » на 2012-2014 годы</t>
  </si>
  <si>
    <t>2012-2014 годы</t>
  </si>
  <si>
    <t>7.Муниципальная целевая программа "О мерах поддержки общественных организаций ветеранов и инвалидов Первомайского муниципального района" на 2010-2013 г.г.</t>
  </si>
  <si>
    <t>8.Муниципальная целевая программа "Развитие физической культуры и спорта в Первомайском муниципальном районе" на 2011-2013 годы</t>
  </si>
  <si>
    <t>2011-2013 годы</t>
  </si>
  <si>
    <t>9.Муниципальная целевая программа "Семья и дети" на 2011-2013 годы</t>
  </si>
  <si>
    <t>10.Муниципальная целевая программа "Комплексные меры по организации отдыха, оздоровления и занятости детей Первомайского муниципального района" на 2012-2014 годы</t>
  </si>
  <si>
    <t>11.Муниципальная целевая программа «Улучшение условий и охраны труда на 2011-2013 годы по Первомайскому  МР»</t>
  </si>
  <si>
    <t>12.Муниципальная целевая программа «Развитие муниципальной службы в Первомайском муниципальном районе  » на 2011-2012 годы</t>
  </si>
  <si>
    <t>2011-2012 годы</t>
  </si>
  <si>
    <t>13.Муниципальная целевая программа «Развитие субъектов малого и среднего предпринимательства  Первомайского муниципального района» на 2011-2012 годы</t>
  </si>
  <si>
    <t>14.Муниципальная целевая программа "Развитие информатизации Первомайского муниципального района" на 2011-2013 г.г.</t>
  </si>
  <si>
    <t>15.Муниципальная целевая программа  "Энергосбережение и повышение энергетической эффективности на территории Первомайского муниципального района" на 2011-2013 годы</t>
  </si>
  <si>
    <t>16.Муниципальная целевая программа  «Развитие туризма и сервиса в Первомайском муниципальном районе Ярославской области на 2012-2014 годы»</t>
  </si>
  <si>
    <t>17.Муниципальная целевая программа  «Чистая вода на территории Первомайского муниципального района на 2012-2014 годы»</t>
  </si>
  <si>
    <t>2010-2014 годы</t>
  </si>
  <si>
    <t>18.Муниципальная целевая программа «Равитие сети автомобильных дорог общего пользования местного значения Первомайского муниципального района на 2012 - 2014 годы»</t>
  </si>
  <si>
    <t xml:space="preserve">                     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</si>
</sst>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4" fontId="1" fillId="0" borderId="2" xfId="0" applyFont="1" applyBorder="1" applyAlignment="1">
      <alignment horizontal="justify" vertical="top" wrapText="1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justify"/>
    </xf>
    <xf numFmtId="164" fontId="1" fillId="0" borderId="0" xfId="0" applyFont="1" applyAlignment="1">
      <alignment wrapText="1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workbookViewId="0" topLeftCell="C3">
      <pane ySplit="2772" topLeftCell="A19" activePane="topLeft" state="split"/>
      <selection pane="topLeft" activeCell="K6" sqref="K6"/>
      <selection pane="bottomLeft" activeCell="C19" sqref="C19"/>
    </sheetView>
  </sheetViews>
  <sheetFormatPr defaultColWidth="9.140625" defaultRowHeight="12.75"/>
  <cols>
    <col min="1" max="1" width="41.140625" style="0" customWidth="1"/>
    <col min="2" max="2" width="14.28125" style="0" customWidth="1"/>
    <col min="3" max="3" width="11.28125" style="0" customWidth="1"/>
    <col min="4" max="4" width="12.00390625" style="0" customWidth="1"/>
    <col min="5" max="6" width="11.28125" style="0" customWidth="1"/>
    <col min="7" max="7" width="10.28125" style="0" customWidth="1"/>
    <col min="8" max="8" width="11.28125" style="0" customWidth="1"/>
    <col min="9" max="11" width="9.421875" style="0" customWidth="1"/>
  </cols>
  <sheetData>
    <row r="1" spans="1:11" ht="55.5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3</v>
      </c>
    </row>
    <row r="5" spans="1:11" ht="23.25" customHeight="1">
      <c r="A5" s="8"/>
      <c r="B5" s="9" t="s">
        <v>4</v>
      </c>
      <c r="C5" s="10" t="s">
        <v>5</v>
      </c>
      <c r="D5" s="10"/>
      <c r="E5" s="10"/>
      <c r="F5" s="10" t="s">
        <v>6</v>
      </c>
      <c r="G5" s="10"/>
      <c r="H5" s="10"/>
      <c r="I5" s="10" t="s">
        <v>7</v>
      </c>
      <c r="J5" s="10"/>
      <c r="K5" s="10"/>
    </row>
    <row r="6" spans="1:11" ht="12.75">
      <c r="A6" s="8"/>
      <c r="B6" s="9"/>
      <c r="C6" s="9" t="s">
        <v>8</v>
      </c>
      <c r="D6" s="10" t="s">
        <v>9</v>
      </c>
      <c r="E6" s="10" t="s">
        <v>10</v>
      </c>
      <c r="F6" s="10" t="s">
        <v>8</v>
      </c>
      <c r="G6" s="10" t="s">
        <v>9</v>
      </c>
      <c r="H6" s="10" t="s">
        <v>10</v>
      </c>
      <c r="I6" s="10" t="s">
        <v>8</v>
      </c>
      <c r="J6" s="10" t="s">
        <v>9</v>
      </c>
      <c r="K6" s="10" t="s">
        <v>11</v>
      </c>
    </row>
    <row r="7" spans="1:11" ht="12.75">
      <c r="A7" s="11" t="s">
        <v>12</v>
      </c>
      <c r="B7" s="12" t="s">
        <v>13</v>
      </c>
      <c r="C7" s="13">
        <f>D7+E7</f>
        <v>339400</v>
      </c>
      <c r="D7" s="14">
        <v>339400</v>
      </c>
      <c r="E7" s="15">
        <v>0</v>
      </c>
      <c r="F7" s="15">
        <f>G7+H7</f>
        <v>329738</v>
      </c>
      <c r="G7" s="15">
        <v>329738</v>
      </c>
      <c r="H7" s="15">
        <v>0</v>
      </c>
      <c r="I7" s="15">
        <f>F7/C7*100</f>
        <v>97.15321154979375</v>
      </c>
      <c r="J7" s="15">
        <f>G7/D7*100</f>
        <v>97.15321154979375</v>
      </c>
      <c r="K7" s="15">
        <v>0</v>
      </c>
    </row>
    <row r="8" spans="1:11" ht="42.75" customHeight="1">
      <c r="A8" s="16" t="s">
        <v>14</v>
      </c>
      <c r="B8" s="17" t="s">
        <v>15</v>
      </c>
      <c r="C8" s="13">
        <f aca="true" t="shared" si="0" ref="C8:C21">D8+E8</f>
        <v>3583000</v>
      </c>
      <c r="D8" s="14">
        <v>400000</v>
      </c>
      <c r="E8" s="15">
        <v>3183000</v>
      </c>
      <c r="F8" s="15">
        <f aca="true" t="shared" si="1" ref="F8:F21">G8+H8</f>
        <v>3583000</v>
      </c>
      <c r="G8" s="15">
        <v>400000</v>
      </c>
      <c r="H8" s="15">
        <v>3183000</v>
      </c>
      <c r="I8" s="15">
        <f aca="true" t="shared" si="2" ref="I8:I25">F8/C8*100</f>
        <v>100</v>
      </c>
      <c r="J8" s="15">
        <f aca="true" t="shared" si="3" ref="J8:J25">G8/D8*100</f>
        <v>100</v>
      </c>
      <c r="K8" s="15">
        <f>H8/E8*100</f>
        <v>100</v>
      </c>
    </row>
    <row r="9" spans="1:11" ht="12.75">
      <c r="A9" s="16" t="s">
        <v>16</v>
      </c>
      <c r="B9" s="17" t="s">
        <v>17</v>
      </c>
      <c r="C9" s="13">
        <f t="shared" si="0"/>
        <v>1380000</v>
      </c>
      <c r="D9" s="14">
        <v>1380000</v>
      </c>
      <c r="E9" s="15">
        <v>0</v>
      </c>
      <c r="F9" s="15">
        <f t="shared" si="1"/>
        <v>1028990</v>
      </c>
      <c r="G9" s="15">
        <v>1028990</v>
      </c>
      <c r="H9" s="15">
        <v>0</v>
      </c>
      <c r="I9" s="15">
        <f t="shared" si="2"/>
        <v>74.56449275362318</v>
      </c>
      <c r="J9" s="15">
        <f t="shared" si="3"/>
        <v>74.56449275362318</v>
      </c>
      <c r="K9" s="15">
        <v>0</v>
      </c>
    </row>
    <row r="10" spans="1:11" ht="12.75">
      <c r="A10" s="18" t="s">
        <v>18</v>
      </c>
      <c r="B10" s="11" t="s">
        <v>19</v>
      </c>
      <c r="C10" s="13">
        <f t="shared" si="0"/>
        <v>68000</v>
      </c>
      <c r="D10" s="14">
        <v>68000</v>
      </c>
      <c r="E10" s="15">
        <v>0</v>
      </c>
      <c r="F10" s="15">
        <f t="shared" si="1"/>
        <v>67972</v>
      </c>
      <c r="G10" s="15">
        <v>67972</v>
      </c>
      <c r="H10" s="15">
        <v>0</v>
      </c>
      <c r="I10" s="15">
        <f t="shared" si="2"/>
        <v>99.95882352941177</v>
      </c>
      <c r="J10" s="15">
        <f t="shared" si="3"/>
        <v>99.95882352941177</v>
      </c>
      <c r="K10" s="15">
        <v>0</v>
      </c>
    </row>
    <row r="11" spans="1:11" ht="12.75">
      <c r="A11" s="11" t="s">
        <v>20</v>
      </c>
      <c r="B11" s="11" t="s">
        <v>21</v>
      </c>
      <c r="C11" s="13">
        <f t="shared" si="0"/>
        <v>128956</v>
      </c>
      <c r="D11" s="15">
        <v>40000</v>
      </c>
      <c r="E11" s="15">
        <v>88956</v>
      </c>
      <c r="F11" s="15">
        <f t="shared" si="1"/>
        <v>128956</v>
      </c>
      <c r="G11" s="15">
        <v>40000</v>
      </c>
      <c r="H11" s="15">
        <v>88956</v>
      </c>
      <c r="I11" s="15">
        <f t="shared" si="2"/>
        <v>100</v>
      </c>
      <c r="J11" s="15">
        <f t="shared" si="3"/>
        <v>100</v>
      </c>
      <c r="K11" s="15">
        <f>H11/E11*100</f>
        <v>100</v>
      </c>
    </row>
    <row r="12" spans="1:11" ht="12.75">
      <c r="A12" s="11" t="s">
        <v>22</v>
      </c>
      <c r="B12" s="12" t="s">
        <v>23</v>
      </c>
      <c r="C12" s="13">
        <f t="shared" si="0"/>
        <v>277800</v>
      </c>
      <c r="D12" s="15">
        <v>27800</v>
      </c>
      <c r="E12" s="15">
        <v>250000</v>
      </c>
      <c r="F12" s="15">
        <f t="shared" si="1"/>
        <v>277800</v>
      </c>
      <c r="G12" s="15">
        <v>27800</v>
      </c>
      <c r="H12" s="15">
        <v>250000</v>
      </c>
      <c r="I12" s="15">
        <f t="shared" si="2"/>
        <v>100</v>
      </c>
      <c r="J12" s="15">
        <f t="shared" si="3"/>
        <v>100</v>
      </c>
      <c r="K12" s="15">
        <f>H12/E12*100</f>
        <v>100</v>
      </c>
    </row>
    <row r="13" spans="1:11" ht="12.75">
      <c r="A13" s="11" t="s">
        <v>24</v>
      </c>
      <c r="B13" s="12" t="s">
        <v>21</v>
      </c>
      <c r="C13" s="13">
        <f t="shared" si="0"/>
        <v>45000</v>
      </c>
      <c r="D13" s="15">
        <v>45000</v>
      </c>
      <c r="E13" s="15">
        <v>0</v>
      </c>
      <c r="F13" s="15">
        <f t="shared" si="1"/>
        <v>45000</v>
      </c>
      <c r="G13" s="15">
        <v>45000</v>
      </c>
      <c r="H13" s="15">
        <v>0</v>
      </c>
      <c r="I13" s="15">
        <f t="shared" si="2"/>
        <v>100</v>
      </c>
      <c r="J13" s="15">
        <f t="shared" si="3"/>
        <v>100</v>
      </c>
      <c r="K13" s="15">
        <v>0</v>
      </c>
    </row>
    <row r="14" spans="1:11" ht="12.75">
      <c r="A14" s="11" t="s">
        <v>25</v>
      </c>
      <c r="B14" s="12" t="s">
        <v>26</v>
      </c>
      <c r="C14" s="13">
        <f t="shared" si="0"/>
        <v>1278127</v>
      </c>
      <c r="D14" s="15">
        <v>1278127</v>
      </c>
      <c r="E14" s="15">
        <v>0</v>
      </c>
      <c r="F14" s="15">
        <f t="shared" si="1"/>
        <v>1278127</v>
      </c>
      <c r="G14" s="15">
        <v>1278127</v>
      </c>
      <c r="H14" s="15">
        <v>0</v>
      </c>
      <c r="I14" s="15">
        <f t="shared" si="2"/>
        <v>100</v>
      </c>
      <c r="J14" s="15">
        <f t="shared" si="3"/>
        <v>100</v>
      </c>
      <c r="K14" s="15">
        <v>0</v>
      </c>
    </row>
    <row r="15" spans="1:11" ht="12.75">
      <c r="A15" s="11" t="s">
        <v>27</v>
      </c>
      <c r="B15" s="12" t="s">
        <v>26</v>
      </c>
      <c r="C15" s="13">
        <f t="shared" si="0"/>
        <v>315260</v>
      </c>
      <c r="D15" s="15">
        <v>70260</v>
      </c>
      <c r="E15" s="15">
        <v>245000</v>
      </c>
      <c r="F15" s="15">
        <f t="shared" si="1"/>
        <v>314560</v>
      </c>
      <c r="G15" s="15">
        <v>70160</v>
      </c>
      <c r="H15" s="15">
        <v>244400</v>
      </c>
      <c r="I15" s="15">
        <f t="shared" si="2"/>
        <v>99.77796104802385</v>
      </c>
      <c r="J15" s="15">
        <f t="shared" si="3"/>
        <v>99.85767150583547</v>
      </c>
      <c r="K15" s="15">
        <f>H15/E15*100</f>
        <v>99.75510204081633</v>
      </c>
    </row>
    <row r="16" spans="1:11" ht="12.75">
      <c r="A16" s="11" t="s">
        <v>28</v>
      </c>
      <c r="B16" s="12" t="s">
        <v>23</v>
      </c>
      <c r="C16" s="13">
        <f>D16+E16</f>
        <v>2913903</v>
      </c>
      <c r="D16" s="15">
        <v>256963</v>
      </c>
      <c r="E16" s="15">
        <v>2656940</v>
      </c>
      <c r="F16" s="15">
        <f>G16+H16</f>
        <v>2913903</v>
      </c>
      <c r="G16" s="15">
        <v>256963</v>
      </c>
      <c r="H16" s="15">
        <v>2656940</v>
      </c>
      <c r="I16" s="15">
        <f>F16/C16*100</f>
        <v>100</v>
      </c>
      <c r="J16" s="15">
        <f>G16/D16*100</f>
        <v>100</v>
      </c>
      <c r="K16" s="15">
        <f>H16/E16*100</f>
        <v>100</v>
      </c>
    </row>
    <row r="17" spans="1:11" ht="12.75">
      <c r="A17" s="11" t="s">
        <v>29</v>
      </c>
      <c r="B17" s="12" t="s">
        <v>26</v>
      </c>
      <c r="C17" s="13">
        <f t="shared" si="0"/>
        <v>22000</v>
      </c>
      <c r="D17" s="15">
        <v>10000</v>
      </c>
      <c r="E17" s="15">
        <v>12000</v>
      </c>
      <c r="F17" s="15">
        <f t="shared" si="1"/>
        <v>22000</v>
      </c>
      <c r="G17" s="15">
        <v>10000</v>
      </c>
      <c r="H17" s="15">
        <v>12000</v>
      </c>
      <c r="I17" s="15">
        <f t="shared" si="2"/>
        <v>100</v>
      </c>
      <c r="J17" s="15">
        <f t="shared" si="3"/>
        <v>100</v>
      </c>
      <c r="K17" s="15">
        <f>H17/E17*100</f>
        <v>100</v>
      </c>
    </row>
    <row r="18" spans="1:11" ht="42" customHeight="1">
      <c r="A18" s="19" t="s">
        <v>30</v>
      </c>
      <c r="B18" s="12" t="s">
        <v>31</v>
      </c>
      <c r="C18" s="13">
        <f t="shared" si="0"/>
        <v>100000</v>
      </c>
      <c r="D18" s="15">
        <v>100000</v>
      </c>
      <c r="E18" s="15">
        <v>0</v>
      </c>
      <c r="F18" s="15">
        <f t="shared" si="1"/>
        <v>14900</v>
      </c>
      <c r="G18" s="15">
        <v>14900</v>
      </c>
      <c r="H18" s="15">
        <v>0</v>
      </c>
      <c r="I18" s="15">
        <f t="shared" si="2"/>
        <v>14.899999999999999</v>
      </c>
      <c r="J18" s="15">
        <f t="shared" si="3"/>
        <v>14.899999999999999</v>
      </c>
      <c r="K18" s="15">
        <v>0</v>
      </c>
    </row>
    <row r="19" spans="1:11" ht="12.75">
      <c r="A19" s="11" t="s">
        <v>32</v>
      </c>
      <c r="B19" s="12" t="s">
        <v>31</v>
      </c>
      <c r="C19" s="13">
        <f t="shared" si="0"/>
        <v>55000</v>
      </c>
      <c r="D19" s="15">
        <v>55000</v>
      </c>
      <c r="E19" s="15">
        <v>0</v>
      </c>
      <c r="F19" s="15">
        <f t="shared" si="1"/>
        <v>55000</v>
      </c>
      <c r="G19" s="15">
        <v>55000</v>
      </c>
      <c r="H19" s="15"/>
      <c r="I19" s="15">
        <f t="shared" si="2"/>
        <v>100</v>
      </c>
      <c r="J19" s="15">
        <f t="shared" si="3"/>
        <v>100</v>
      </c>
      <c r="K19" s="15">
        <v>0</v>
      </c>
    </row>
    <row r="20" spans="1:11" ht="12.75">
      <c r="A20" s="11" t="s">
        <v>33</v>
      </c>
      <c r="B20" s="12" t="s">
        <v>26</v>
      </c>
      <c r="C20" s="13">
        <f t="shared" si="0"/>
        <v>706200</v>
      </c>
      <c r="D20" s="15">
        <v>706200</v>
      </c>
      <c r="E20" s="15">
        <v>0</v>
      </c>
      <c r="F20" s="15">
        <f t="shared" si="1"/>
        <v>364961</v>
      </c>
      <c r="G20" s="15">
        <v>364961</v>
      </c>
      <c r="H20" s="15">
        <v>0</v>
      </c>
      <c r="I20" s="15">
        <f t="shared" si="2"/>
        <v>51.67955253469272</v>
      </c>
      <c r="J20" s="15">
        <f t="shared" si="3"/>
        <v>51.67955253469272</v>
      </c>
      <c r="K20" s="15">
        <v>0</v>
      </c>
    </row>
    <row r="21" spans="1:11" ht="51.75" customHeight="1">
      <c r="A21" s="11" t="s">
        <v>34</v>
      </c>
      <c r="B21" s="12" t="s">
        <v>26</v>
      </c>
      <c r="C21" s="13">
        <f t="shared" si="0"/>
        <v>15431491</v>
      </c>
      <c r="D21" s="15">
        <v>1552430</v>
      </c>
      <c r="E21" s="15">
        <v>13879061</v>
      </c>
      <c r="F21" s="15">
        <f t="shared" si="1"/>
        <v>13877650</v>
      </c>
      <c r="G21" s="15">
        <v>1534368</v>
      </c>
      <c r="H21" s="15">
        <v>12343282</v>
      </c>
      <c r="I21" s="15">
        <f t="shared" si="2"/>
        <v>89.93071375928614</v>
      </c>
      <c r="J21" s="15">
        <f t="shared" si="3"/>
        <v>98.8365336923404</v>
      </c>
      <c r="K21" s="15">
        <f>H21/E21*100</f>
        <v>88.93456120698656</v>
      </c>
    </row>
    <row r="22" spans="1:11" ht="12.75">
      <c r="A22" s="11" t="s">
        <v>35</v>
      </c>
      <c r="B22" s="12" t="s">
        <v>23</v>
      </c>
      <c r="C22" s="13">
        <f>D22+E22</f>
        <v>165000</v>
      </c>
      <c r="D22" s="15">
        <v>165000</v>
      </c>
      <c r="E22" s="15">
        <v>0</v>
      </c>
      <c r="F22" s="15">
        <f>G22+H22</f>
        <v>165000</v>
      </c>
      <c r="G22" s="15">
        <v>165000</v>
      </c>
      <c r="H22" s="15">
        <v>0</v>
      </c>
      <c r="I22" s="15">
        <f>F22/C22*100</f>
        <v>100</v>
      </c>
      <c r="J22" s="15">
        <f t="shared" si="3"/>
        <v>100</v>
      </c>
      <c r="K22" s="15">
        <v>0</v>
      </c>
    </row>
    <row r="23" spans="1:11" ht="12.75">
      <c r="A23" s="11" t="s">
        <v>36</v>
      </c>
      <c r="B23" s="12" t="s">
        <v>37</v>
      </c>
      <c r="C23" s="13">
        <f>D23+E23</f>
        <v>1820840</v>
      </c>
      <c r="D23" s="15">
        <v>379850</v>
      </c>
      <c r="E23" s="15">
        <v>1440990</v>
      </c>
      <c r="F23" s="15">
        <f>G23+H23</f>
        <v>1820840</v>
      </c>
      <c r="G23" s="15">
        <v>379850</v>
      </c>
      <c r="H23" s="15">
        <v>1440990</v>
      </c>
      <c r="I23" s="15">
        <f>F23/C23*100</f>
        <v>100</v>
      </c>
      <c r="J23" s="15">
        <f>G23/D23*100</f>
        <v>100</v>
      </c>
      <c r="K23" s="15">
        <f>H23/E23*100</f>
        <v>100</v>
      </c>
    </row>
    <row r="24" spans="1:11" ht="54" customHeight="1">
      <c r="A24" s="11" t="s">
        <v>38</v>
      </c>
      <c r="B24" s="12" t="s">
        <v>23</v>
      </c>
      <c r="C24" s="13">
        <f>D24+E24</f>
        <v>21038748</v>
      </c>
      <c r="D24" s="15">
        <v>1012753</v>
      </c>
      <c r="E24" s="15">
        <v>20025995</v>
      </c>
      <c r="F24" s="15">
        <f>G24+H24</f>
        <v>20255057</v>
      </c>
      <c r="G24" s="15">
        <v>1012753</v>
      </c>
      <c r="H24" s="15">
        <v>19242304</v>
      </c>
      <c r="I24" s="15">
        <f>F24/C24*100</f>
        <v>96.27501123165693</v>
      </c>
      <c r="J24" s="15">
        <f t="shared" si="3"/>
        <v>100</v>
      </c>
      <c r="K24" s="15">
        <f>H24/E24*100</f>
        <v>96.08663140083677</v>
      </c>
    </row>
    <row r="25" spans="1:11" ht="12.75">
      <c r="A25" s="20" t="s">
        <v>39</v>
      </c>
      <c r="B25" s="21"/>
      <c r="C25" s="22">
        <f aca="true" t="shared" si="4" ref="C25:H25">SUM(C7:C24)</f>
        <v>49668725</v>
      </c>
      <c r="D25" s="22">
        <f t="shared" si="4"/>
        <v>7886783</v>
      </c>
      <c r="E25" s="22">
        <f t="shared" si="4"/>
        <v>41781942</v>
      </c>
      <c r="F25" s="22">
        <f t="shared" si="4"/>
        <v>46543454</v>
      </c>
      <c r="G25" s="22">
        <f t="shared" si="4"/>
        <v>7081582</v>
      </c>
      <c r="H25" s="22">
        <f t="shared" si="4"/>
        <v>39461872</v>
      </c>
      <c r="I25" s="23">
        <f t="shared" si="2"/>
        <v>93.70776882233235</v>
      </c>
      <c r="J25" s="23">
        <f t="shared" si="3"/>
        <v>89.7905013996201</v>
      </c>
      <c r="K25" s="23">
        <f>H25/E25*100</f>
        <v>94.44719443629499</v>
      </c>
    </row>
    <row r="26" spans="1:11" ht="12.75">
      <c r="A26" s="24"/>
      <c r="B26" s="25"/>
      <c r="C26" s="26"/>
      <c r="D26" s="26"/>
      <c r="E26" s="26"/>
      <c r="F26" s="26"/>
      <c r="G26" s="26"/>
      <c r="H26" s="26"/>
      <c r="I26" s="25"/>
      <c r="J26" s="25"/>
      <c r="K26" s="25"/>
    </row>
    <row r="27" spans="1:11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 selectLockedCells="1" selectUnlockedCells="1"/>
  <mergeCells count="8">
    <mergeCell ref="G1:K1"/>
    <mergeCell ref="A2:K2"/>
    <mergeCell ref="A3:K3"/>
    <mergeCell ref="A5:A6"/>
    <mergeCell ref="B5:B6"/>
    <mergeCell ref="C5:E5"/>
    <mergeCell ref="F5:H5"/>
    <mergeCell ref="I5:K5"/>
  </mergeCells>
  <printOptions/>
  <pageMargins left="0.7875" right="0.7875" top="0.8201388888888889" bottom="0.2798611111111111" header="0.5118055555555555" footer="0.5118055555555555"/>
  <pageSetup fitToHeight="2" fitToWidth="1" horizontalDpi="300" verticalDpi="300" orientation="landscape" paperSize="9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2013-03-20T05:22:36Z</cp:lastPrinted>
  <dcterms:created xsi:type="dcterms:W3CDTF">1996-10-08T23:32:33Z</dcterms:created>
  <dcterms:modified xsi:type="dcterms:W3CDTF">2013-03-27T12:07:06Z</dcterms:modified>
  <cp:category/>
  <cp:version/>
  <cp:contentType/>
  <cp:contentStatus/>
  <cp:revision>4</cp:revision>
</cp:coreProperties>
</file>